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\МЕНЮ НОВОЕ С января 2026\"/>
    </mc:Choice>
  </mc:AlternateContent>
  <bookViews>
    <workbookView xWindow="0" yWindow="0" windowWidth="23040" windowHeight="8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12" i="1" l="1"/>
  <c r="J12" i="1"/>
  <c r="I12" i="1"/>
  <c r="H12" i="1"/>
  <c r="G12" i="1"/>
  <c r="F12" i="1"/>
  <c r="J21" i="1" l="1"/>
  <c r="L21" i="1"/>
  <c r="B22" i="1" l="1"/>
  <c r="A22" i="1"/>
  <c r="I21" i="1"/>
  <c r="H21" i="1"/>
  <c r="G21" i="1"/>
  <c r="F21" i="1"/>
  <c r="B13" i="1"/>
  <c r="A13" i="1"/>
  <c r="L22" i="1"/>
  <c r="G22" i="1" l="1"/>
  <c r="H22" i="1"/>
  <c r="J22" i="1"/>
  <c r="I22" i="1"/>
  <c r="F22" i="1"/>
</calcChain>
</file>

<file path=xl/sharedStrings.xml><?xml version="1.0" encoding="utf-8"?>
<sst xmlns="http://schemas.openxmlformats.org/spreadsheetml/2006/main" count="52" uniqueCount="50">
  <si>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</si>
  <si>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</si>
  <si>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</si>
  <si>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</si>
  <si>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</si>
  <si>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</si>
  <si>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</si>
  <si>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</si>
  <si>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</si>
  <si>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</si>
  <si>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</si>
  <si>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</si>
  <si>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</si>
  <si>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</si>
  <si>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</si>
  <si>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</si>
  <si>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</si>
  <si>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</si>
  <si>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</si>
  <si>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</si>
  <si>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</si>
  <si>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</si>
  <si>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</si>
  <si>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</si>
  <si>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</si>
  <si>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</si>
  <si>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</si>
  <si>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</si>
  <si>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</si>
  <si>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</si>
  <si>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</si>
  <si>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</si>
  <si>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</si>
  <si>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</si>
  <si>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</si>
  <si>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</si>
  <si>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</si>
  <si>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Чай с сахаром </t>
  </si>
  <si>
    <t>420/423</t>
  </si>
  <si>
    <t>Хлеб пшеничный</t>
  </si>
  <si>
    <t>Картофель отварной</t>
  </si>
  <si>
    <t>Сок</t>
  </si>
  <si>
    <t>Макароны запеченные с сыром</t>
  </si>
  <si>
    <t>Суп картофельный с рисом</t>
  </si>
  <si>
    <t>Гуляш куриный</t>
  </si>
  <si>
    <t>Яблоко</t>
  </si>
  <si>
    <t>Хлеб пшеничный/ ржаной</t>
  </si>
  <si>
    <t>Кукуруза консервированная</t>
  </si>
  <si>
    <t>Фрикадельки куриные</t>
  </si>
  <si>
    <t>ГБОУ "ШКОЛА №118 Г.О. ДОНЕЦК"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</si>
</sst>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2"/>
      <color theme="1"/>
      <name val="Arial"/>
      <family val="2"/>
      <charset val="204"/>
    </font>
    <font>
      <i/>
      <sz val="12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6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3" fillId="2" borderId="2" xfId="0" applyFont="1" applyFill="1" applyBorder="1" applyAlignment="1" applyProtection="1">
      <alignment vertical="top" wrapText="1"/>
      <protection locked="0"/>
    </xf>
    <xf numFmtId="0" fontId="13" fillId="2" borderId="2" xfId="0" applyFont="1" applyFill="1" applyBorder="1" applyAlignment="1" applyProtection="1">
      <alignment horizontal="center" vertical="top" wrapText="1"/>
      <protection locked="0"/>
    </xf>
    <xf numFmtId="0" fontId="13" fillId="2" borderId="15" xfId="0" applyFont="1" applyFill="1" applyBorder="1" applyAlignment="1" applyProtection="1">
      <alignment horizontal="center" vertical="top" wrapText="1"/>
      <protection locked="0"/>
    </xf>
    <xf numFmtId="0" fontId="13" fillId="0" borderId="2" xfId="0" applyFont="1" applyBorder="1" applyAlignment="1">
      <alignment vertical="top" wrapText="1"/>
    </xf>
    <xf numFmtId="1" fontId="12" fillId="4" borderId="2" xfId="1" applyNumberFormat="1" applyFont="1" applyFill="1" applyBorder="1" applyAlignment="1">
      <alignment horizontal="center" vertical="center"/>
    </xf>
    <xf numFmtId="0" fontId="12" fillId="4" borderId="2" xfId="1" applyNumberFormat="1" applyFont="1" applyFill="1" applyBorder="1" applyAlignment="1">
      <alignment horizontal="center" vertical="top"/>
    </xf>
    <xf numFmtId="2" fontId="12" fillId="4" borderId="2" xfId="1" applyNumberFormat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top" wrapText="1"/>
    </xf>
    <xf numFmtId="1" fontId="12" fillId="4" borderId="2" xfId="1" applyNumberFormat="1" applyFont="1" applyFill="1" applyBorder="1" applyAlignment="1">
      <alignment horizontal="center" vertical="top"/>
    </xf>
    <xf numFmtId="2" fontId="12" fillId="4" borderId="2" xfId="1" applyNumberFormat="1" applyFont="1" applyFill="1" applyBorder="1" applyAlignment="1">
      <alignment horizontal="center" vertical="top"/>
    </xf>
    <xf numFmtId="164" fontId="12" fillId="4" borderId="2" xfId="1" applyNumberFormat="1" applyFont="1" applyFill="1" applyBorder="1" applyAlignment="1">
      <alignment horizontal="center" vertical="top"/>
    </xf>
    <xf numFmtId="0" fontId="14" fillId="0" borderId="2" xfId="0" applyFont="1" applyBorder="1" applyAlignment="1">
      <alignment horizontal="center" vertical="top" wrapText="1"/>
    </xf>
    <xf numFmtId="0" fontId="14" fillId="0" borderId="15" xfId="0" applyFont="1" applyBorder="1" applyAlignment="1">
      <alignment horizontal="center" vertical="top" wrapText="1"/>
    </xf>
    <xf numFmtId="2" fontId="14" fillId="0" borderId="2" xfId="0" applyNumberFormat="1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2" fillId="0" borderId="2" xfId="0" applyFont="1" applyBorder="1"/>
    <xf numFmtId="0" fontId="13" fillId="0" borderId="15" xfId="0" applyFont="1" applyFill="1" applyBorder="1" applyAlignment="1" applyProtection="1">
      <alignment horizontal="center" vertical="top" wrapText="1"/>
      <protection locked="0"/>
    </xf>
    <xf numFmtId="1" fontId="14" fillId="0" borderId="2" xfId="0" applyNumberFormat="1" applyFont="1" applyBorder="1" applyAlignment="1">
      <alignment horizontal="center" vertical="top" wrapText="1"/>
    </xf>
    <xf numFmtId="2" fontId="2" fillId="0" borderId="2" xfId="0" applyNumberFormat="1" applyFont="1" applyBorder="1"/>
    <xf numFmtId="0" fontId="9" fillId="0" borderId="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/>
    </xf>
    <xf numFmtId="0" fontId="1" fillId="0" borderId="13" xfId="0" applyFont="1" applyBorder="1"/>
    <xf numFmtId="0" fontId="12" fillId="4" borderId="4" xfId="1" applyFont="1" applyFill="1" applyBorder="1" applyAlignment="1">
      <alignment vertical="center" wrapText="1"/>
    </xf>
    <xf numFmtId="1" fontId="12" fillId="4" borderId="4" xfId="1" applyNumberFormat="1" applyFont="1" applyFill="1" applyBorder="1" applyAlignment="1">
      <alignment horizontal="center" vertical="center"/>
    </xf>
    <xf numFmtId="2" fontId="12" fillId="4" borderId="4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  <xf numFmtId="0" fontId="12" fillId="4" borderId="2" xfId="1" applyFont="1" applyFill="1" applyBorder="1" applyAlignment="1">
      <alignment horizontal="center" vertical="center" wrapText="1"/>
    </xf>
    <xf numFmtId="2" fontId="12" fillId="4" borderId="2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Normal="130" zoomScaleSheetLayoutView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1" sqref="C1:E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8.5703125" style="2" customWidth="1"/>
    <col min="10" max="10" width="11.57031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63" t="s">
        <v>49</v>
      </c>
      <c r="D1" s="64"/>
      <c r="E1" s="64"/>
      <c r="F1" s="11" t="s">
        <v>14</v>
      </c>
      <c r="G1" s="2" t="s">
        <v>15</v>
      </c>
      <c r="H1" s="65"/>
      <c r="I1" s="65"/>
      <c r="J1" s="65"/>
      <c r="K1" s="65"/>
    </row>
    <row r="2" spans="1:12" ht="18" x14ac:dyDescent="0.2">
      <c r="A2" s="22" t="s">
        <v>5</v>
      </c>
      <c r="C2" s="2"/>
      <c r="G2" s="2" t="s">
        <v>16</v>
      </c>
      <c r="H2" s="65"/>
      <c r="I2" s="65"/>
      <c r="J2" s="65"/>
      <c r="K2" s="65"/>
    </row>
    <row r="3" spans="1:12" ht="17.25" customHeight="1" x14ac:dyDescent="0.2">
      <c r="A3" s="4" t="s">
        <v>7</v>
      </c>
      <c r="C3" s="2"/>
      <c r="D3" s="3"/>
      <c r="E3" s="24"/>
      <c r="G3" s="2" t="s">
        <v>17</v>
      </c>
      <c r="H3" s="28"/>
      <c r="I3" s="28"/>
      <c r="J3" s="29">
        <v>2026</v>
      </c>
      <c r="K3" s="30"/>
    </row>
    <row r="4" spans="1:12" ht="13.5" thickBot="1" x14ac:dyDescent="0.25">
      <c r="C4" s="2"/>
      <c r="D4" s="4"/>
      <c r="H4" s="27" t="s">
        <v>34</v>
      </c>
      <c r="I4" s="27" t="s">
        <v>35</v>
      </c>
      <c r="J4" s="27" t="s">
        <v>36</v>
      </c>
    </row>
    <row r="5" spans="1:12" ht="34.5" thickBot="1" x14ac:dyDescent="0.25">
      <c r="A5" s="25" t="s">
        <v>12</v>
      </c>
      <c r="B5" s="26" t="s">
        <v>13</v>
      </c>
      <c r="C5" s="23" t="s">
        <v>0</v>
      </c>
      <c r="D5" s="52" t="s">
        <v>11</v>
      </c>
      <c r="E5" s="52" t="s">
        <v>10</v>
      </c>
      <c r="F5" s="52" t="s">
        <v>32</v>
      </c>
      <c r="G5" s="52" t="s">
        <v>1</v>
      </c>
      <c r="H5" s="52" t="s">
        <v>2</v>
      </c>
      <c r="I5" s="52" t="s">
        <v>3</v>
      </c>
      <c r="J5" s="52" t="s">
        <v>8</v>
      </c>
      <c r="K5" s="53" t="s">
        <v>9</v>
      </c>
      <c r="L5" s="52" t="s">
        <v>33</v>
      </c>
    </row>
    <row r="6" spans="1:12" ht="15.75" x14ac:dyDescent="0.25">
      <c r="A6" s="54">
        <v>2</v>
      </c>
      <c r="B6" s="55">
        <v>5</v>
      </c>
      <c r="C6" s="56" t="s">
        <v>18</v>
      </c>
      <c r="D6" s="7" t="s">
        <v>22</v>
      </c>
      <c r="E6" s="38" t="s">
        <v>45</v>
      </c>
      <c r="F6" s="35">
        <v>100</v>
      </c>
      <c r="G6" s="37">
        <v>0.71</v>
      </c>
      <c r="H6" s="37">
        <v>0.26</v>
      </c>
      <c r="I6" s="37">
        <v>15.3</v>
      </c>
      <c r="J6" s="37">
        <v>75.38</v>
      </c>
      <c r="K6" s="35">
        <v>403</v>
      </c>
      <c r="L6" s="37">
        <v>13.6</v>
      </c>
    </row>
    <row r="7" spans="1:12" ht="16.5" thickBot="1" x14ac:dyDescent="0.3">
      <c r="A7" s="16"/>
      <c r="B7" s="13"/>
      <c r="C7" s="10"/>
      <c r="D7" s="1" t="s">
        <v>27</v>
      </c>
      <c r="E7" s="39" t="s">
        <v>42</v>
      </c>
      <c r="F7" s="35">
        <v>150</v>
      </c>
      <c r="G7" s="37">
        <v>10.199999999999999</v>
      </c>
      <c r="H7" s="37">
        <v>6.75</v>
      </c>
      <c r="I7" s="37">
        <v>47.55</v>
      </c>
      <c r="J7" s="37">
        <v>181.25</v>
      </c>
      <c r="K7" s="35">
        <v>226</v>
      </c>
      <c r="L7" s="37">
        <v>18.8</v>
      </c>
    </row>
    <row r="8" spans="1:12" ht="15.75" x14ac:dyDescent="0.25">
      <c r="A8" s="16"/>
      <c r="B8" s="13"/>
      <c r="C8" s="10"/>
      <c r="D8" s="5" t="s">
        <v>19</v>
      </c>
      <c r="E8" s="38" t="s">
        <v>48</v>
      </c>
      <c r="F8" s="35">
        <v>100</v>
      </c>
      <c r="G8" s="37">
        <v>18.3</v>
      </c>
      <c r="H8" s="37">
        <v>3.3</v>
      </c>
      <c r="I8" s="37">
        <v>7.4</v>
      </c>
      <c r="J8" s="37">
        <v>135.30000000000001</v>
      </c>
      <c r="K8" s="35">
        <v>337</v>
      </c>
      <c r="L8" s="37">
        <v>44.04</v>
      </c>
    </row>
    <row r="9" spans="1:12" ht="15.75" x14ac:dyDescent="0.25">
      <c r="A9" s="16"/>
      <c r="B9" s="13"/>
      <c r="C9" s="10"/>
      <c r="D9" s="7" t="s">
        <v>20</v>
      </c>
      <c r="E9" s="40" t="s">
        <v>37</v>
      </c>
      <c r="F9" s="41">
        <v>200</v>
      </c>
      <c r="G9" s="42">
        <v>0.1</v>
      </c>
      <c r="H9" s="42">
        <v>0</v>
      </c>
      <c r="I9" s="42">
        <v>15</v>
      </c>
      <c r="J9" s="43">
        <v>60</v>
      </c>
      <c r="K9" s="36" t="s">
        <v>38</v>
      </c>
      <c r="L9" s="42">
        <v>2.58</v>
      </c>
    </row>
    <row r="10" spans="1:12" ht="15.75" x14ac:dyDescent="0.25">
      <c r="A10" s="16"/>
      <c r="B10" s="13"/>
      <c r="C10" s="10"/>
      <c r="D10" s="7" t="s">
        <v>21</v>
      </c>
      <c r="E10" s="38" t="s">
        <v>39</v>
      </c>
      <c r="F10" s="35">
        <v>40</v>
      </c>
      <c r="G10" s="37">
        <v>2.79</v>
      </c>
      <c r="H10" s="37">
        <v>0.49</v>
      </c>
      <c r="I10" s="37">
        <v>20.329999999999998</v>
      </c>
      <c r="J10" s="37">
        <v>80.58</v>
      </c>
      <c r="K10" s="49"/>
      <c r="L10" s="37">
        <v>3.6</v>
      </c>
    </row>
    <row r="11" spans="1:12" ht="15" x14ac:dyDescent="0.25">
      <c r="A11" s="16"/>
      <c r="B11" s="13"/>
      <c r="C11" s="10"/>
      <c r="D11" s="6"/>
      <c r="E11" s="31"/>
      <c r="F11" s="32"/>
      <c r="G11" s="32"/>
      <c r="H11" s="32"/>
      <c r="I11" s="32"/>
      <c r="J11" s="32"/>
      <c r="K11" s="33"/>
      <c r="L11" s="32"/>
    </row>
    <row r="12" spans="1:12" ht="15.75" customHeight="1" x14ac:dyDescent="0.25">
      <c r="A12" s="17"/>
      <c r="B12" s="14"/>
      <c r="C12" s="8"/>
      <c r="D12" s="15" t="s">
        <v>31</v>
      </c>
      <c r="E12" s="34"/>
      <c r="F12" s="50">
        <f>SUM(F6:F11)</f>
        <v>590</v>
      </c>
      <c r="G12" s="46">
        <f>SUM(G6:G11)</f>
        <v>32.1</v>
      </c>
      <c r="H12" s="46">
        <f>SUM(H6:H11)</f>
        <v>10.799999999999999</v>
      </c>
      <c r="I12" s="46">
        <f>SUM(I6:I11)</f>
        <v>105.58</v>
      </c>
      <c r="J12" s="46">
        <f>SUM(J6:J11)</f>
        <v>532.51</v>
      </c>
      <c r="K12" s="46"/>
      <c r="L12" s="46">
        <f>SUM(L6:L11)</f>
        <v>82.61999999999999</v>
      </c>
    </row>
    <row r="13" spans="1:12" ht="15.75" x14ac:dyDescent="0.25">
      <c r="A13" s="18">
        <f>A6</f>
        <v>2</v>
      </c>
      <c r="B13" s="12">
        <f>B6</f>
        <v>5</v>
      </c>
      <c r="C13" s="9" t="s">
        <v>23</v>
      </c>
      <c r="D13" s="7" t="s">
        <v>24</v>
      </c>
      <c r="E13" s="39" t="s">
        <v>47</v>
      </c>
      <c r="F13" s="61">
        <v>40</v>
      </c>
      <c r="G13" s="61">
        <v>0.9</v>
      </c>
      <c r="H13" s="61">
        <v>2.4</v>
      </c>
      <c r="I13" s="61">
        <v>3.72</v>
      </c>
      <c r="J13" s="62">
        <v>79</v>
      </c>
      <c r="K13" s="61"/>
      <c r="L13" s="61">
        <v>9.8000000000000007</v>
      </c>
    </row>
    <row r="14" spans="1:12" ht="15.75" x14ac:dyDescent="0.25">
      <c r="A14" s="16"/>
      <c r="B14" s="13"/>
      <c r="C14" s="10"/>
      <c r="D14" s="7" t="s">
        <v>25</v>
      </c>
      <c r="E14" s="39" t="s">
        <v>43</v>
      </c>
      <c r="F14" s="61">
        <v>220</v>
      </c>
      <c r="G14" s="61">
        <v>1.87</v>
      </c>
      <c r="H14" s="61">
        <v>2.42</v>
      </c>
      <c r="I14" s="61">
        <v>16.170000000000002</v>
      </c>
      <c r="J14" s="61">
        <v>91.3</v>
      </c>
      <c r="K14" s="61">
        <v>132</v>
      </c>
      <c r="L14" s="61">
        <v>14.01</v>
      </c>
    </row>
    <row r="15" spans="1:12" ht="15.75" x14ac:dyDescent="0.25">
      <c r="A15" s="16"/>
      <c r="B15" s="13"/>
      <c r="C15" s="10"/>
      <c r="D15" s="7" t="s">
        <v>26</v>
      </c>
      <c r="E15" s="57" t="s">
        <v>44</v>
      </c>
      <c r="F15" s="58">
        <v>120</v>
      </c>
      <c r="G15" s="59">
        <v>25.61</v>
      </c>
      <c r="H15" s="59">
        <v>13.5</v>
      </c>
      <c r="I15" s="59">
        <v>3.57</v>
      </c>
      <c r="J15" s="59">
        <v>192</v>
      </c>
      <c r="K15" s="60">
        <v>311</v>
      </c>
      <c r="L15" s="59">
        <v>45.52</v>
      </c>
    </row>
    <row r="16" spans="1:12" ht="15.75" x14ac:dyDescent="0.25">
      <c r="A16" s="16"/>
      <c r="B16" s="13"/>
      <c r="C16" s="10"/>
      <c r="D16" s="7" t="s">
        <v>27</v>
      </c>
      <c r="E16" s="39" t="s">
        <v>40</v>
      </c>
      <c r="F16" s="61">
        <v>150</v>
      </c>
      <c r="G16" s="61">
        <v>4.05</v>
      </c>
      <c r="H16" s="61">
        <v>6.45</v>
      </c>
      <c r="I16" s="61">
        <v>33</v>
      </c>
      <c r="J16" s="62">
        <v>211.2</v>
      </c>
      <c r="K16" s="61">
        <v>347</v>
      </c>
      <c r="L16" s="61">
        <v>15.86</v>
      </c>
    </row>
    <row r="17" spans="1:12" ht="15.75" x14ac:dyDescent="0.25">
      <c r="A17" s="16"/>
      <c r="B17" s="13"/>
      <c r="C17" s="10"/>
      <c r="D17" s="7" t="s">
        <v>28</v>
      </c>
      <c r="E17" s="38" t="s">
        <v>41</v>
      </c>
      <c r="F17" s="35">
        <v>200</v>
      </c>
      <c r="G17" s="37">
        <v>0</v>
      </c>
      <c r="H17" s="37">
        <v>0</v>
      </c>
      <c r="I17" s="37">
        <v>18.899999999999999</v>
      </c>
      <c r="J17" s="37">
        <v>75.599999999999994</v>
      </c>
      <c r="K17" s="49"/>
      <c r="L17" s="37">
        <v>21.6</v>
      </c>
    </row>
    <row r="18" spans="1:12" ht="15.75" x14ac:dyDescent="0.25">
      <c r="A18" s="16"/>
      <c r="B18" s="13"/>
      <c r="C18" s="10"/>
      <c r="D18" s="7" t="s">
        <v>29</v>
      </c>
      <c r="E18" s="39" t="s">
        <v>46</v>
      </c>
      <c r="F18" s="61">
        <v>71</v>
      </c>
      <c r="G18" s="61">
        <v>4.9800000000000004</v>
      </c>
      <c r="H18" s="61">
        <v>0.85</v>
      </c>
      <c r="I18" s="61">
        <v>36.119999999999997</v>
      </c>
      <c r="J18" s="61">
        <v>143.02000000000001</v>
      </c>
      <c r="K18" s="61"/>
      <c r="L18" s="61">
        <v>6.41</v>
      </c>
    </row>
    <row r="19" spans="1:12" ht="15" x14ac:dyDescent="0.25">
      <c r="A19" s="16"/>
      <c r="B19" s="13"/>
      <c r="C19" s="10"/>
      <c r="D19" s="7" t="s">
        <v>30</v>
      </c>
      <c r="E19" s="48"/>
      <c r="F19" s="48"/>
      <c r="G19" s="48"/>
      <c r="H19" s="48"/>
      <c r="I19" s="48"/>
      <c r="J19" s="48"/>
      <c r="K19" s="48"/>
      <c r="L19" s="51"/>
    </row>
    <row r="20" spans="1:12" ht="15" x14ac:dyDescent="0.25">
      <c r="A20" s="16"/>
      <c r="B20" s="13"/>
      <c r="C20" s="10"/>
      <c r="D20" s="6"/>
      <c r="E20" s="31"/>
      <c r="F20" s="32"/>
      <c r="G20" s="32"/>
      <c r="H20" s="32"/>
      <c r="I20" s="32"/>
      <c r="J20" s="32"/>
      <c r="K20" s="33"/>
      <c r="L20" s="32"/>
    </row>
    <row r="21" spans="1:12" ht="15" x14ac:dyDescent="0.25">
      <c r="A21" s="17"/>
      <c r="B21" s="14"/>
      <c r="C21" s="8"/>
      <c r="D21" s="15" t="s">
        <v>31</v>
      </c>
      <c r="E21" s="34"/>
      <c r="F21" s="44">
        <f>SUM(F13:F20)</f>
        <v>801</v>
      </c>
      <c r="G21" s="44">
        <f>SUM(G13:G20)</f>
        <v>37.409999999999997</v>
      </c>
      <c r="H21" s="44">
        <f>SUM(H13:H20)</f>
        <v>25.62</v>
      </c>
      <c r="I21" s="44">
        <f>SUM(I13:I20)</f>
        <v>111.47999999999999</v>
      </c>
      <c r="J21" s="46">
        <f>SUM(J13:J20)</f>
        <v>792.12</v>
      </c>
      <c r="K21" s="45"/>
      <c r="L21" s="46">
        <f>SUM(L13:L20)</f>
        <v>113.20000000000002</v>
      </c>
    </row>
    <row r="22" spans="1:12" ht="15.75" thickBot="1" x14ac:dyDescent="0.25">
      <c r="A22" s="19">
        <f>A6</f>
        <v>2</v>
      </c>
      <c r="B22" s="20">
        <f>B6</f>
        <v>5</v>
      </c>
      <c r="C22" s="66" t="s">
        <v>4</v>
      </c>
      <c r="D22" s="67"/>
      <c r="E22" s="21"/>
      <c r="F22" s="47">
        <f>F12+F21</f>
        <v>1391</v>
      </c>
      <c r="G22" s="47">
        <f>G12+G21</f>
        <v>69.509999999999991</v>
      </c>
      <c r="H22" s="47">
        <f>H12+H21</f>
        <v>36.42</v>
      </c>
      <c r="I22" s="47">
        <f>I12+I21</f>
        <v>217.06</v>
      </c>
      <c r="J22" s="47">
        <f>J12+J21</f>
        <v>1324.63</v>
      </c>
      <c r="K22" s="47"/>
      <c r="L22" s="47">
        <f>L12+L21</f>
        <v>195.82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2025-12-19T11:10:14Z</cp:lastPrinted>
  <dcterms:created xsi:type="dcterms:W3CDTF">2022-05-16T14:23:56Z</dcterms:created>
  <dcterms:modified xsi:type="dcterms:W3CDTF">2026-01-15T12:41:56Z</dcterms:modified>
</cp:coreProperties>
</file>